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m se completeaza" sheetId="1" state="visible" r:id="rId3"/>
    <sheet name="Flux de numerar" sheetId="2" state="visible" r:id="rId4"/>
    <sheet name="Exemplu completa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<sst xmlns="http://schemas.openxmlformats.org/spreadsheetml/2006/main" count="112" uniqueCount="72">
  <si>
    <t xml:space="preserve">Template Cash Flow — instructiuni pe intelesul tuturor</t>
  </si>
  <si>
    <t xml:space="preserve">Acest fisier raspunde la o singura intrebare: cati bani vei avea in cont luna viitoare? Nu are nevoie de cunostinte de contabilitate. Daca stii sa scrii o suma intr-o casuta, il poti folosi.</t>
  </si>
  <si>
    <t xml:space="preserve">Regula de aur: scrii cand INTRA sau IESE banul, nu cand faci factura</t>
  </si>
  <si>
    <t xml:space="preserve">Daca ai facturat in martie, dar clientul te plateste in iunie, suma se trece in IUNIE. Cash flow-ul urmareste banii din cont, nu hartiile. Aceasta este singura regula pe care nu ai voie sa o incalci.</t>
  </si>
  <si>
    <t xml:space="preserve">Ce inseamna culorile din fisier</t>
  </si>
  <si>
    <t xml:space="preserve">•  GALBEN cu scris albastru = aici scrii tu. Sunt singurele celule pe care le atingi.</t>
  </si>
  <si>
    <t xml:space="preserve">•  ALB cu scris negru = se calculeaza singur. Nu scrie peste ele, ca strici formula.</t>
  </si>
  <si>
    <t xml:space="preserve">•  BARA INCHISA LA CULOARE = titlu de sectiune. E doar ca sa te orientezi.</t>
  </si>
  <si>
    <t xml:space="preserve">•  VERDE inseamna ca esti bine. ROSU inseamna ca trebuie sa te uiti acolo.</t>
  </si>
  <si>
    <t xml:space="preserve">Ce faci, pas cu pas</t>
  </si>
  <si>
    <t xml:space="preserve">Pasul 1. Deschide fila «Flux de numerar».</t>
  </si>
  <si>
    <t xml:space="preserve">Este tabelul tau de lucru, gol, pregatit pentru cifrele tale.</t>
  </si>
  <si>
    <t xml:space="preserve">Pasul 2. In celula B5 scrie cati bani ai ACUM.</t>
  </si>
  <si>
    <t xml:space="preserve">Te uiti in contul bancar si in casierie, aduni, scrii suma. Atat. Daca ai 43.500 lei, scrii 43500.</t>
  </si>
  <si>
    <t xml:space="preserve">Pasul 3. Completeaza randurile de INCASARI pentru fiecare luna.</t>
  </si>
  <si>
    <t xml:space="preserve">«Incasari de la clienti» = banii pe care te astepti sa ii primesti efectiv in luna aceea. Uita-te la facturile emise si la termenul lor de plata. Daca un client te-a platit mereu la 60 de zile, treci-l la 60, nu la 30 pentru ca a promis.</t>
  </si>
  <si>
    <t xml:space="preserve">Pasul 4. Completeaza randurile de PLATI pentru fiecare luna.</t>
  </si>
  <si>
    <t xml:space="preserve">Incepe cu ce e sigur: salarii, chirie, rate, abonamente. Sunt aceleasi in fiecare luna, le copiezi pe toate cele 12 coloane. Apoi adaugi furnizorii si taxele.</t>
  </si>
  <si>
    <t xml:space="preserve">Pasul 5. Nu completa nimic altceva.</t>
  </si>
  <si>
    <t xml:space="preserve">Randurile «TOTAL», «Cash flow net al lunii» si «Sold final» se calculeaza singure. Soldul final al unei luni devine automat soldul de start al lunii urmatoare.</t>
  </si>
  <si>
    <t xml:space="preserve">Cum citesti rezultatul</t>
  </si>
  <si>
    <t xml:space="preserve">•  Randul «SOLD FINAL» este cel mai important din fisier. Este suma care iti va ramane in cont la finalul fiecarei luni.</t>
  </si>
  <si>
    <t xml:space="preserve">•  Daca apare o celula rosie, in luna aceea ramai fara bani. Ai timp sa reactionezi de azi pana atunci — asta e tot rostul exercitiului.</t>
  </si>
  <si>
    <t xml:space="preserve">•  Uita-te in blocul «SUMAR ANUAL» de sub tabel: iti spune care e cea mai grea luna a anului si cate luni intri pe minus.</t>
  </si>
  <si>
    <t xml:space="preserve">ATENTIE la TVA. Banii de TVA pe care ii incasezi de la clienti nu sunt ai tai — ii datorezi statului, de obicei pana pe 25 a lunii urmatoare. Treceti-i la randul «Taxe si impozite», altfel modelul iti va arata mai multi bani decat ai in realitate.</t>
  </si>
  <si>
    <t xml:space="preserve">Cat de des il actualizezi</t>
  </si>
  <si>
    <t xml:space="preserve">In fiecare vineri, 10 minute. Compari ce ai estimat cu ce s-a intamplat si corectezi lunile urmatoare. Un cash flow actualizat saptamanal iti conduce firma; unul actualizat o data pe an iti povesteste ce s-a intamplat.</t>
  </si>
  <si>
    <t xml:space="preserve">Fila «Exemplu completat» contine acelasi tabel, dar plin cu cifrele unei firme imaginare. Uita-te acolo daca nu esti sigur ce se scrie intr-un rand.</t>
  </si>
  <si>
    <t xml:space="preserve">Daca ai stricat ceva</t>
  </si>
  <si>
    <t xml:space="preserve">Nicio problema. Descarca din nou fisierul de pe site si o iei de la capat. De aceea e gratuit.</t>
  </si>
  <si>
    <t xml:space="preserve">Template gratuit oferit de Academia Financiara — academia-financiara.ro</t>
  </si>
  <si>
    <t xml:space="preserve">Model simplu, de pornire. Pentru versiuni avansate, vezi sectiunea Instrumente Excel de pe site.</t>
  </si>
  <si>
    <t xml:space="preserve">FLUX DE NUMERAR (CASH FLOW) — 12 LUNI</t>
  </si>
  <si>
    <t xml:space="preserve">Completeaza doar celulele galbene. Totalurile si soldurile se calculeaza singure.</t>
  </si>
  <si>
    <t xml:space="preserve">Categorie (toate sumele in lei)</t>
  </si>
  <si>
    <t xml:space="preserve">Ianuarie</t>
  </si>
  <si>
    <t xml:space="preserve">Februarie</t>
  </si>
  <si>
    <t xml:space="preserve">Martie</t>
  </si>
  <si>
    <t xml:space="preserve">Aprilie</t>
  </si>
  <si>
    <t xml:space="preserve">Mai</t>
  </si>
  <si>
    <t xml:space="preserve">Iunie</t>
  </si>
  <si>
    <t xml:space="preserve">Iulie</t>
  </si>
  <si>
    <t xml:space="preserve">August</t>
  </si>
  <si>
    <t xml:space="preserve">Septembrie</t>
  </si>
  <si>
    <t xml:space="preserve">Octombrie</t>
  </si>
  <si>
    <t xml:space="preserve">Noiembrie</t>
  </si>
  <si>
    <t xml:space="preserve">Decembrie</t>
  </si>
  <si>
    <t xml:space="preserve">TOTAL AN</t>
  </si>
  <si>
    <t xml:space="preserve">Sold initial (bani in cont la inceputul lunii)</t>
  </si>
  <si>
    <t xml:space="preserve">INCASARI</t>
  </si>
  <si>
    <t xml:space="preserve">Incasari de la clienti</t>
  </si>
  <si>
    <t xml:space="preserve">Avansuri primite de la clienti</t>
  </si>
  <si>
    <t xml:space="preserve">Alte intrari (credit, aport asociat, subventii)</t>
  </si>
  <si>
    <t xml:space="preserve">TOTAL INCASARI</t>
  </si>
  <si>
    <t xml:space="preserve">PLATI</t>
  </si>
  <si>
    <t xml:space="preserve">Plati catre furnizori (marfa, materiale, servicii)</t>
  </si>
  <si>
    <t xml:space="preserve">Salarii si contributii</t>
  </si>
  <si>
    <t xml:space="preserve">Chirie si utilitati</t>
  </si>
  <si>
    <t xml:space="preserve">Taxe si impozite (TVA, impozit, taxe locale)</t>
  </si>
  <si>
    <t xml:space="preserve">Rate credite si leasing</t>
  </si>
  <si>
    <t xml:space="preserve">Alte plati (marketing, transport, deplasari)</t>
  </si>
  <si>
    <t xml:space="preserve">TOTAL PLATI</t>
  </si>
  <si>
    <t xml:space="preserve">CASH FLOW NET AL LUNII (incasari - plati)</t>
  </si>
  <si>
    <t xml:space="preserve">SOLD FINAL (banii ramasi la finalul lunii)</t>
  </si>
  <si>
    <t xml:space="preserve">Semnal</t>
  </si>
  <si>
    <t xml:space="preserve">SUMAR ANUAL — ce trebuie sa retii</t>
  </si>
  <si>
    <t xml:space="preserve">Total bani incasati in an</t>
  </si>
  <si>
    <t xml:space="preserve">Total bani platiti in an</t>
  </si>
  <si>
    <t xml:space="preserve">Diferenta (cat cresc sau scad banii in an)</t>
  </si>
  <si>
    <t xml:space="preserve">Cel mai mic sold din an</t>
  </si>
  <si>
    <t xml:space="preserve">Luna cea mai grea (cu cel mai mic sold)</t>
  </si>
  <si>
    <t xml:space="preserve">Cate luni ramai fara bani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</si>
</sst>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181E"/>
      <name val="Arial"/>
      <family val="0"/>
      <charset val="1"/>
    </font>
    <font>
      <sz val="10.5"/>
      <color rgb="FF1D262E"/>
      <name val="Arial"/>
      <family val="0"/>
      <charset val="1"/>
    </font>
    <font>
      <b val="true"/>
      <sz val="12"/>
      <color rgb="FF19715C"/>
      <name val="Arial"/>
      <family val="0"/>
      <charset val="1"/>
    </font>
    <font>
      <b val="true"/>
      <sz val="10.5"/>
      <color rgb="FF12181E"/>
      <name val="Arial"/>
      <family val="0"/>
      <charset val="1"/>
    </font>
    <font>
      <sz val="10.5"/>
      <color rgb="FF8A3B2E"/>
      <name val="Arial"/>
      <family val="0"/>
      <charset val="1"/>
    </font>
    <font>
      <sz val="10.5"/>
      <color rgb="FF0F4F40"/>
      <name val="Arial"/>
      <family val="0"/>
      <charset val="1"/>
    </font>
    <font>
      <b val="true"/>
      <sz val="16"/>
      <color rgb="FF12181E"/>
      <name val="Arial"/>
      <family val="0"/>
      <charset val="1"/>
    </font>
    <font>
      <i val="true"/>
      <sz val="10"/>
      <color rgb="FF5A66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D262E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D262E"/>
      <name val="Arial"/>
      <family val="0"/>
      <charset val="1"/>
    </font>
    <font>
      <b val="true"/>
      <sz val="10"/>
      <color rgb="FFF2E6D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BE7E3"/>
        <bgColor rgb="FFF2E6DA"/>
      </patternFill>
    </fill>
    <fill>
      <patternFill patternType="solid">
        <fgColor rgb="FFDFF0EA"/>
        <bgColor rgb="FFF7F2EC"/>
      </patternFill>
    </fill>
    <fill>
      <patternFill patternType="solid">
        <fgColor rgb="FF19715C"/>
        <bgColor rgb="FF008080"/>
      </patternFill>
    </fill>
    <fill>
      <patternFill patternType="solid">
        <fgColor rgb="FFF7F2EC"/>
        <bgColor rgb="FFFBE7E3"/>
      </patternFill>
    </fill>
    <fill>
      <patternFill patternType="solid">
        <fgColor rgb="FFFFF2CC"/>
        <bgColor rgb="FFF7F2EC"/>
      </patternFill>
    </fill>
    <fill>
      <patternFill patternType="solid">
        <fgColor rgb="FF12181E"/>
        <bgColor rgb="FF1D262E"/>
      </patternFill>
    </fill>
    <fill>
      <patternFill patternType="solid">
        <fgColor rgb="FFF2E6DA"/>
        <bgColor rgb="FFFBE7E3"/>
      </patternFill>
    </fill>
    <fill>
      <patternFill patternType="solid">
        <fgColor rgb="FFFFFFFF"/>
        <bgColor rgb="FFF7F2EC"/>
      </patternFill>
    </fill>
    <fill>
      <patternFill patternType="solid">
        <fgColor rgb="FF47B298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C7BA"/>
      </left>
      <right style="thin">
        <color rgb="FFD5C7BA"/>
      </right>
      <top style="thin">
        <color rgb="FFD5C7BA"/>
      </top>
      <bottom style="thin">
        <color rgb="FFD5C7B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1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center" textRotation="0" wrapText="true" indent="1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4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5" fillId="8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8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5" fillId="1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8A3B2E"/>
        <sz val="10"/>
      </font>
      <fill>
        <patternFill>
          <bgColor rgb="FFF8D7D3"/>
        </patternFill>
      </fill>
    </dxf>
    <dxf>
      <font>
        <name val="Arial"/>
        <charset val="1"/>
        <family val="0"/>
        <color rgb="FF0F4F40"/>
        <sz val="10"/>
      </font>
      <fill>
        <patternFill>
          <bgColor rgb="FFDFF0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715C"/>
      <rgbColor rgb="FFD5C7BA"/>
      <rgbColor rgb="FF878787"/>
      <rgbColor rgb="FF9999FF"/>
      <rgbColor rgb="FF993366"/>
      <rgbColor rgb="FFFFF2CC"/>
      <rgbColor rgb="FFDFF0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2EC"/>
      <rgbColor rgb="FFF2E6DA"/>
      <rgbColor rgb="FFFBE7E3"/>
      <rgbColor rgb="FF99CCFF"/>
      <rgbColor rgb="FFFF99CC"/>
      <rgbColor rgb="FFCC99FF"/>
      <rgbColor rgb="FFF8D7D3"/>
      <rgbColor rgb="FF4A7EBB"/>
      <rgbColor rgb="FF33CCCC"/>
      <rgbColor rgb="FF99CC00"/>
      <rgbColor rgb="FFFFCC00"/>
      <rgbColor rgb="FFFF9900"/>
      <rgbColor rgb="FFFF6600"/>
      <rgbColor rgb="FF5A6670"/>
      <rgbColor rgb="FF969696"/>
      <rgbColor rgb="FF0F4F40"/>
      <rgbColor rgb="FF47B298"/>
      <rgbColor rgb="FF12181E"/>
      <rgbColor rgb="FF333300"/>
      <rgbColor rgb="FF8A3B2E"/>
      <rgbColor rgb="FF993366"/>
      <rgbColor rgb="FF333399"/>
      <rgbColor rgb="FF1D26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Evolutia soldului de la finalul lunii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'Flux de numerar'!A20</c:f>
              <c:strCache>
                <c:ptCount val="1"/>
                <c:pt idx="0">
                  <c:v>SOLD FINAL (banii ramasi la finalul lunii)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'Flux de numerar'!$B$4:$M$4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'Flux de numerar'!$B$20:$M$20</c:f>
              <c:numCache>
                <c:formatCode>#,##0;\(#,##0\);\-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3484638"/>
        <c:axId val="70947196"/>
      </c:lineChart>
      <c:catAx>
        <c:axId val="134846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947196"/>
        <c:crosses val="autoZero"/>
        <c:auto val="1"/>
        <c:lblAlgn val="ctr"/>
        <c:lblOffset val="100"/>
        <c:noMultiLvlLbl val="0"/>
      </c:catAx>
      <c:valAx>
        <c:axId val="709471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48463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Evolutia soldului de la finalul lunii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'Exemplu completat'!A20</c:f>
              <c:strCache>
                <c:ptCount val="1"/>
                <c:pt idx="0">
                  <c:v>SOLD FINAL (banii ramasi la finalul lunii)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'Exemplu completat'!$B$4:$M$4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'Exemplu completat'!$B$20:$M$20</c:f>
              <c:numCache>
                <c:formatCode>#,##0;\(#,##0\);\-</c:formatCode>
                <c:ptCount val="12"/>
                <c:pt idx="0">
                  <c:v>42600</c:v>
                </c:pt>
                <c:pt idx="1">
                  <c:v>36400</c:v>
                </c:pt>
                <c:pt idx="2">
                  <c:v>41300</c:v>
                </c:pt>
                <c:pt idx="3">
                  <c:v>38000</c:v>
                </c:pt>
                <c:pt idx="4">
                  <c:v>42600</c:v>
                </c:pt>
                <c:pt idx="5">
                  <c:v>84300</c:v>
                </c:pt>
                <c:pt idx="6">
                  <c:v>77000</c:v>
                </c:pt>
                <c:pt idx="7">
                  <c:v>65500</c:v>
                </c:pt>
                <c:pt idx="8">
                  <c:v>74500</c:v>
                </c:pt>
                <c:pt idx="9">
                  <c:v>78700</c:v>
                </c:pt>
                <c:pt idx="10">
                  <c:v>89300</c:v>
                </c:pt>
                <c:pt idx="11">
                  <c:v>84700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6574964"/>
        <c:axId val="25352348"/>
      </c:lineChart>
      <c:catAx>
        <c:axId val="565749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352348"/>
        <c:crosses val="autoZero"/>
        <c:auto val="1"/>
        <c:lblAlgn val="ctr"/>
        <c:lblOffset val="100"/>
        <c:noMultiLvlLbl val="0"/>
      </c:catAx>
      <c:valAx>
        <c:axId val="253523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657496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108720</xdr:colOff>
      <xdr:row>45</xdr:row>
      <xdr:rowOff>32040</xdr:rowOff>
    </xdr:to>
    <xdr:graphicFrame>
      <xdr:nvGraphicFramePr>
        <xdr:cNvPr id="0" name="Chart 1"/>
        <xdr:cNvGraphicFramePr/>
      </xdr:nvGraphicFramePr>
      <xdr:xfrm>
        <a:off x="0" y="6410160"/>
        <a:ext cx="8639280" cy="26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108720</xdr:colOff>
      <xdr:row>45</xdr:row>
      <xdr:rowOff>32040</xdr:rowOff>
    </xdr:to>
    <xdr:graphicFrame>
      <xdr:nvGraphicFramePr>
        <xdr:cNvPr id="1" name="Chart 1"/>
        <xdr:cNvGraphicFramePr/>
      </xdr:nvGraphicFramePr>
      <xdr:xfrm>
        <a:off x="0" y="6410160"/>
        <a:ext cx="8639280" cy="26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05"/>
  </cols>
  <sheetData>
    <row r="1" customFormat="false" ht="30" hidden="false" customHeight="true" outlineLevel="0" collapsed="false">
      <c r="B1" s="2" t="s">
        <v>0</v>
      </c>
    </row>
    <row r="2" customFormat="false" ht="7.5" hidden="false" customHeight="true" outlineLevel="0" collapsed="false"/>
    <row r="3" customFormat="false" ht="27.75" hidden="false" customHeight="true" outlineLevel="0" collapsed="false">
      <c r="B3" s="3" t="s">
        <v>1</v>
      </c>
    </row>
    <row r="4" customFormat="false" ht="7.5" hidden="false" customHeight="true" outlineLevel="0" collapsed="false"/>
    <row r="5" customFormat="false" ht="25.5" hidden="false" customHeight="true" outlineLevel="0" collapsed="false">
      <c r="B5" s="4" t="s">
        <v>2</v>
      </c>
    </row>
    <row r="6" customFormat="false" ht="42" hidden="false" customHeight="true" outlineLevel="0" collapsed="false">
      <c r="B6" s="3" t="s">
        <v>3</v>
      </c>
    </row>
    <row r="7" customFormat="false" ht="7.5" hidden="false" customHeight="true" outlineLevel="0" collapsed="false"/>
    <row r="8" customFormat="false" ht="25.5" hidden="false" customHeight="true" outlineLevel="0" collapsed="false">
      <c r="B8" s="4" t="s">
        <v>4</v>
      </c>
    </row>
    <row r="9" customFormat="false" ht="15.75" hidden="false" customHeight="true" outlineLevel="0" collapsed="false">
      <c r="B9" s="5" t="s">
        <v>5</v>
      </c>
    </row>
    <row r="10" customFormat="false" ht="15.75" hidden="false" customHeight="true" outlineLevel="0" collapsed="false">
      <c r="B10" s="5" t="s">
        <v>6</v>
      </c>
    </row>
    <row r="11" customFormat="false" ht="15.75" hidden="false" customHeight="true" outlineLevel="0" collapsed="false">
      <c r="B11" s="5" t="s">
        <v>7</v>
      </c>
    </row>
    <row r="12" customFormat="false" ht="15.75" hidden="false" customHeight="true" outlineLevel="0" collapsed="false">
      <c r="B12" s="5" t="s">
        <v>8</v>
      </c>
    </row>
    <row r="13" customFormat="false" ht="7.5" hidden="false" customHeight="true" outlineLevel="0" collapsed="false"/>
    <row r="14" customFormat="false" ht="25.5" hidden="false" customHeight="true" outlineLevel="0" collapsed="false">
      <c r="B14" s="4" t="s">
        <v>9</v>
      </c>
    </row>
    <row r="15" customFormat="false" ht="15.75" hidden="false" customHeight="true" outlineLevel="0" collapsed="false">
      <c r="B15" s="6" t="s">
        <v>10</v>
      </c>
    </row>
    <row r="16" customFormat="false" ht="15.75" hidden="false" customHeight="true" outlineLevel="0" collapsed="false">
      <c r="B16" s="3" t="s">
        <v>11</v>
      </c>
    </row>
    <row r="17" customFormat="false" ht="15.75" hidden="false" customHeight="true" outlineLevel="0" collapsed="false">
      <c r="B17" s="6" t="s">
        <v>12</v>
      </c>
    </row>
    <row r="18" customFormat="false" ht="27.75" hidden="false" customHeight="true" outlineLevel="0" collapsed="false">
      <c r="B18" s="3" t="s">
        <v>13</v>
      </c>
    </row>
    <row r="19" customFormat="false" ht="15.75" hidden="false" customHeight="true" outlineLevel="0" collapsed="false">
      <c r="B19" s="6" t="s">
        <v>14</v>
      </c>
    </row>
    <row r="20" customFormat="false" ht="42" hidden="false" customHeight="true" outlineLevel="0" collapsed="false">
      <c r="B20" s="3" t="s">
        <v>15</v>
      </c>
    </row>
    <row r="21" customFormat="false" ht="15.75" hidden="false" customHeight="true" outlineLevel="0" collapsed="false">
      <c r="B21" s="6" t="s">
        <v>16</v>
      </c>
    </row>
    <row r="22" customFormat="false" ht="27.75" hidden="false" customHeight="true" outlineLevel="0" collapsed="false">
      <c r="B22" s="3" t="s">
        <v>17</v>
      </c>
    </row>
    <row r="23" customFormat="false" ht="15.75" hidden="false" customHeight="true" outlineLevel="0" collapsed="false">
      <c r="B23" s="6" t="s">
        <v>18</v>
      </c>
    </row>
    <row r="24" customFormat="false" ht="27.75" hidden="false" customHeight="true" outlineLevel="0" collapsed="false">
      <c r="B24" s="3" t="s">
        <v>19</v>
      </c>
    </row>
    <row r="25" customFormat="false" ht="7.5" hidden="false" customHeight="true" outlineLevel="0" collapsed="false"/>
    <row r="26" customFormat="false" ht="25.5" hidden="false" customHeight="true" outlineLevel="0" collapsed="false">
      <c r="B26" s="4" t="s">
        <v>20</v>
      </c>
    </row>
    <row r="27" customFormat="false" ht="27.75" hidden="false" customHeight="true" outlineLevel="0" collapsed="false">
      <c r="B27" s="5" t="s">
        <v>21</v>
      </c>
    </row>
    <row r="28" customFormat="false" ht="27.75" hidden="false" customHeight="true" outlineLevel="0" collapsed="false">
      <c r="B28" s="5" t="s">
        <v>22</v>
      </c>
    </row>
    <row r="29" customFormat="false" ht="27.75" hidden="false" customHeight="true" outlineLevel="0" collapsed="false">
      <c r="B29" s="5" t="s">
        <v>23</v>
      </c>
    </row>
    <row r="30" customFormat="false" ht="7.5" hidden="false" customHeight="true" outlineLevel="0" collapsed="false"/>
    <row r="31" customFormat="false" ht="45" hidden="false" customHeight="true" outlineLevel="0" collapsed="false">
      <c r="B31" s="7" t="s">
        <v>24</v>
      </c>
    </row>
    <row r="32" customFormat="false" ht="7.5" hidden="false" customHeight="true" outlineLevel="0" collapsed="false"/>
    <row r="33" customFormat="false" ht="25.5" hidden="false" customHeight="true" outlineLevel="0" collapsed="false">
      <c r="B33" s="4" t="s">
        <v>25</v>
      </c>
    </row>
    <row r="34" customFormat="false" ht="42" hidden="false" customHeight="true" outlineLevel="0" collapsed="false">
      <c r="B34" s="3" t="s">
        <v>26</v>
      </c>
    </row>
    <row r="35" customFormat="false" ht="7.5" hidden="false" customHeight="true" outlineLevel="0" collapsed="false"/>
    <row r="36" customFormat="false" ht="30" hidden="false" customHeight="true" outlineLevel="0" collapsed="false">
      <c r="B36" s="8" t="s">
        <v>27</v>
      </c>
    </row>
    <row r="37" customFormat="false" ht="7.5" hidden="false" customHeight="true" outlineLevel="0" collapsed="false"/>
    <row r="38" customFormat="false" ht="25.5" hidden="false" customHeight="true" outlineLevel="0" collapsed="false">
      <c r="B38" s="4" t="s">
        <v>28</v>
      </c>
    </row>
    <row r="39" customFormat="false" ht="15.75" hidden="false" customHeight="true" outlineLevel="0" collapsed="false">
      <c r="B39" s="3" t="s">
        <v>29</v>
      </c>
    </row>
    <row r="40" customFormat="false" ht="7.5" hidden="false" customHeight="true" outlineLevel="0" collapsed="false"/>
    <row r="41" customFormat="false" ht="15.75" hidden="false" customHeight="true" outlineLevel="0" collapsed="false">
      <c r="B41" s="3" t="s">
        <v>30</v>
      </c>
    </row>
    <row r="42" customFormat="false" ht="27.75" hidden="false" customHeight="true" outlineLevel="0" collapsed="false">
      <c r="B42" s="3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14" min="2" style="1" width="12.5"/>
  </cols>
  <sheetData>
    <row r="1" customFormat="false" ht="25.5" hidden="false" customHeight="true" outlineLevel="0" collapsed="false">
      <c r="A1" s="9" t="s">
        <v>32</v>
      </c>
    </row>
    <row r="2" customFormat="false" ht="15.75" hidden="false" customHeight="true" outlineLevel="0" collapsed="false">
      <c r="A2" s="10" t="s">
        <v>33</v>
      </c>
    </row>
    <row r="4" customFormat="false" ht="30" hidden="false" customHeight="true" outlineLevel="0" collapsed="false">
      <c r="A4" s="11" t="s">
        <v>34</v>
      </c>
      <c r="B4" s="12" t="s">
        <v>35</v>
      </c>
      <c r="C4" s="12" t="s">
        <v>36</v>
      </c>
      <c r="D4" s="12" t="s">
        <v>37</v>
      </c>
      <c r="E4" s="12" t="s">
        <v>38</v>
      </c>
      <c r="F4" s="12" t="s">
        <v>39</v>
      </c>
      <c r="G4" s="12" t="s">
        <v>40</v>
      </c>
      <c r="H4" s="12" t="s">
        <v>41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46</v>
      </c>
      <c r="N4" s="12" t="s">
        <v>47</v>
      </c>
    </row>
    <row r="5" customFormat="false" ht="15" hidden="false" customHeight="false" outlineLevel="0" collapsed="false">
      <c r="A5" s="13" t="s">
        <v>48</v>
      </c>
      <c r="B5" s="14" t="n">
        <v>0</v>
      </c>
      <c r="C5" s="15" t="n">
        <f aca="false">B20</f>
        <v>0</v>
      </c>
      <c r="D5" s="15" t="n">
        <f aca="false">C20</f>
        <v>0</v>
      </c>
      <c r="E5" s="15" t="n">
        <f aca="false">D20</f>
        <v>0</v>
      </c>
      <c r="F5" s="15" t="n">
        <f aca="false">E20</f>
        <v>0</v>
      </c>
      <c r="G5" s="15" t="n">
        <f aca="false">F20</f>
        <v>0</v>
      </c>
      <c r="H5" s="15" t="n">
        <f aca="false">G20</f>
        <v>0</v>
      </c>
      <c r="I5" s="15" t="n">
        <f aca="false">H20</f>
        <v>0</v>
      </c>
      <c r="J5" s="15" t="n">
        <f aca="false">I20</f>
        <v>0</v>
      </c>
      <c r="K5" s="15" t="n">
        <f aca="false">J20</f>
        <v>0</v>
      </c>
      <c r="L5" s="15" t="n">
        <f aca="false">K20</f>
        <v>0</v>
      </c>
      <c r="M5" s="15" t="n">
        <f aca="false">L20</f>
        <v>0</v>
      </c>
      <c r="N5" s="16" t="n">
        <f aca="false">B5</f>
        <v>0</v>
      </c>
    </row>
    <row r="6" customFormat="false" ht="19.5" hidden="false" customHeight="true" outlineLevel="0" collapsed="false">
      <c r="A6" s="17" t="s">
        <v>49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customFormat="false" ht="15" hidden="false" customHeight="false" outlineLevel="0" collapsed="false">
      <c r="A7" s="18" t="s">
        <v>50</v>
      </c>
      <c r="B7" s="14" t="n">
        <v>0</v>
      </c>
      <c r="C7" s="14" t="n">
        <v>0</v>
      </c>
      <c r="D7" s="14" t="n">
        <v>0</v>
      </c>
      <c r="E7" s="14" t="n">
        <v>0</v>
      </c>
      <c r="F7" s="14" t="n">
        <v>0</v>
      </c>
      <c r="G7" s="14" t="n">
        <v>0</v>
      </c>
      <c r="H7" s="14" t="n">
        <v>0</v>
      </c>
      <c r="I7" s="14" t="n">
        <v>0</v>
      </c>
      <c r="J7" s="14" t="n">
        <v>0</v>
      </c>
      <c r="K7" s="14" t="n">
        <v>0</v>
      </c>
      <c r="L7" s="14" t="n">
        <v>0</v>
      </c>
      <c r="M7" s="14" t="n">
        <v>0</v>
      </c>
      <c r="N7" s="19" t="n">
        <f aca="false">SUM(B7:M7)</f>
        <v>0</v>
      </c>
    </row>
    <row r="8" customFormat="false" ht="15" hidden="false" customHeight="false" outlineLevel="0" collapsed="false">
      <c r="A8" s="18" t="s">
        <v>51</v>
      </c>
      <c r="B8" s="14" t="n">
        <v>0</v>
      </c>
      <c r="C8" s="14" t="n">
        <v>0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 t="n">
        <v>0</v>
      </c>
      <c r="J8" s="14" t="n">
        <v>0</v>
      </c>
      <c r="K8" s="14" t="n">
        <v>0</v>
      </c>
      <c r="L8" s="14" t="n">
        <v>0</v>
      </c>
      <c r="M8" s="14" t="n">
        <v>0</v>
      </c>
      <c r="N8" s="19" t="n">
        <f aca="false">SUM(B8:M8)</f>
        <v>0</v>
      </c>
    </row>
    <row r="9" customFormat="false" ht="15" hidden="false" customHeight="false" outlineLevel="0" collapsed="false">
      <c r="A9" s="18" t="s">
        <v>52</v>
      </c>
      <c r="B9" s="14" t="n">
        <v>0</v>
      </c>
      <c r="C9" s="14" t="n">
        <v>0</v>
      </c>
      <c r="D9" s="14" t="n">
        <v>0</v>
      </c>
      <c r="E9" s="14" t="n">
        <v>0</v>
      </c>
      <c r="F9" s="14" t="n">
        <v>0</v>
      </c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  <c r="L9" s="14" t="n">
        <v>0</v>
      </c>
      <c r="M9" s="14" t="n">
        <v>0</v>
      </c>
      <c r="N9" s="19" t="n">
        <f aca="false">SUM(B9:M9)</f>
        <v>0</v>
      </c>
    </row>
    <row r="10" customFormat="false" ht="15" hidden="false" customHeight="false" outlineLevel="0" collapsed="false">
      <c r="A10" s="20" t="s">
        <v>53</v>
      </c>
      <c r="B10" s="19" t="n">
        <f aca="false">SUM(B7:B9)</f>
        <v>0</v>
      </c>
      <c r="C10" s="19" t="n">
        <f aca="false">SUM(C7:C9)</f>
        <v>0</v>
      </c>
      <c r="D10" s="19" t="n">
        <f aca="false">SUM(D7:D9)</f>
        <v>0</v>
      </c>
      <c r="E10" s="19" t="n">
        <f aca="false">SUM(E7:E9)</f>
        <v>0</v>
      </c>
      <c r="F10" s="19" t="n">
        <f aca="false">SUM(F7:F9)</f>
        <v>0</v>
      </c>
      <c r="G10" s="19" t="n">
        <f aca="false">SUM(G7:G9)</f>
        <v>0</v>
      </c>
      <c r="H10" s="19" t="n">
        <f aca="false">SUM(H7:H9)</f>
        <v>0</v>
      </c>
      <c r="I10" s="19" t="n">
        <f aca="false">SUM(I7:I9)</f>
        <v>0</v>
      </c>
      <c r="J10" s="19" t="n">
        <f aca="false">SUM(J7:J9)</f>
        <v>0</v>
      </c>
      <c r="K10" s="19" t="n">
        <f aca="false">SUM(K7:K9)</f>
        <v>0</v>
      </c>
      <c r="L10" s="19" t="n">
        <f aca="false">SUM(L7:L9)</f>
        <v>0</v>
      </c>
      <c r="M10" s="19" t="n">
        <f aca="false">SUM(M7:M9)</f>
        <v>0</v>
      </c>
      <c r="N10" s="19" t="n">
        <f aca="false">SUM(B10:M10)</f>
        <v>0</v>
      </c>
    </row>
    <row r="11" customFormat="false" ht="19.5" hidden="false" customHeight="true" outlineLevel="0" collapsed="false">
      <c r="A11" s="17" t="s">
        <v>54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customFormat="false" ht="15" hidden="false" customHeight="false" outlineLevel="0" collapsed="false">
      <c r="A12" s="18" t="s">
        <v>55</v>
      </c>
      <c r="B12" s="14" t="n">
        <v>0</v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0</v>
      </c>
      <c r="J12" s="14" t="n">
        <v>0</v>
      </c>
      <c r="K12" s="14" t="n">
        <v>0</v>
      </c>
      <c r="L12" s="14" t="n">
        <v>0</v>
      </c>
      <c r="M12" s="14" t="n">
        <v>0</v>
      </c>
      <c r="N12" s="19" t="n">
        <f aca="false">SUM(B12:M12)</f>
        <v>0</v>
      </c>
    </row>
    <row r="13" customFormat="false" ht="15" hidden="false" customHeight="false" outlineLevel="0" collapsed="false">
      <c r="A13" s="18" t="s">
        <v>56</v>
      </c>
      <c r="B13" s="14" t="n">
        <v>0</v>
      </c>
      <c r="C13" s="14" t="n">
        <v>0</v>
      </c>
      <c r="D13" s="14" t="n">
        <v>0</v>
      </c>
      <c r="E13" s="14" t="n">
        <v>0</v>
      </c>
      <c r="F13" s="14" t="n">
        <v>0</v>
      </c>
      <c r="G13" s="14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9" t="n">
        <f aca="false">SUM(B13:M13)</f>
        <v>0</v>
      </c>
    </row>
    <row r="14" customFormat="false" ht="15" hidden="false" customHeight="false" outlineLevel="0" collapsed="false">
      <c r="A14" s="18" t="s">
        <v>57</v>
      </c>
      <c r="B14" s="14" t="n">
        <v>0</v>
      </c>
      <c r="C14" s="14" t="n">
        <v>0</v>
      </c>
      <c r="D14" s="14" t="n">
        <v>0</v>
      </c>
      <c r="E14" s="14" t="n">
        <v>0</v>
      </c>
      <c r="F14" s="14" t="n">
        <v>0</v>
      </c>
      <c r="G14" s="14" t="n">
        <v>0</v>
      </c>
      <c r="H14" s="14" t="n">
        <v>0</v>
      </c>
      <c r="I14" s="14" t="n">
        <v>0</v>
      </c>
      <c r="J14" s="14" t="n">
        <v>0</v>
      </c>
      <c r="K14" s="14" t="n">
        <v>0</v>
      </c>
      <c r="L14" s="14" t="n">
        <v>0</v>
      </c>
      <c r="M14" s="14" t="n">
        <v>0</v>
      </c>
      <c r="N14" s="19" t="n">
        <f aca="false">SUM(B14:M14)</f>
        <v>0</v>
      </c>
    </row>
    <row r="15" customFormat="false" ht="15" hidden="false" customHeight="false" outlineLevel="0" collapsed="false">
      <c r="A15" s="18" t="s">
        <v>58</v>
      </c>
      <c r="B15" s="14" t="n">
        <v>0</v>
      </c>
      <c r="C15" s="14" t="n">
        <v>0</v>
      </c>
      <c r="D15" s="14" t="n">
        <v>0</v>
      </c>
      <c r="E15" s="14" t="n">
        <v>0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9" t="n">
        <f aca="false">SUM(B15:M15)</f>
        <v>0</v>
      </c>
    </row>
    <row r="16" customFormat="false" ht="15" hidden="false" customHeight="false" outlineLevel="0" collapsed="false">
      <c r="A16" s="18" t="s">
        <v>59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  <c r="L16" s="14" t="n">
        <v>0</v>
      </c>
      <c r="M16" s="14" t="n">
        <v>0</v>
      </c>
      <c r="N16" s="19" t="n">
        <f aca="false">SUM(B16:M16)</f>
        <v>0</v>
      </c>
    </row>
    <row r="17" customFormat="false" ht="15" hidden="false" customHeight="false" outlineLevel="0" collapsed="false">
      <c r="A17" s="18" t="s">
        <v>60</v>
      </c>
      <c r="B17" s="14" t="n">
        <v>0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9" t="n">
        <f aca="false">SUM(B17:M17)</f>
        <v>0</v>
      </c>
    </row>
    <row r="18" customFormat="false" ht="15" hidden="false" customHeight="false" outlineLevel="0" collapsed="false">
      <c r="A18" s="20" t="s">
        <v>61</v>
      </c>
      <c r="B18" s="19" t="n">
        <f aca="false">SUM(B12:B17)</f>
        <v>0</v>
      </c>
      <c r="C18" s="19" t="n">
        <f aca="false">SUM(C12:C17)</f>
        <v>0</v>
      </c>
      <c r="D18" s="19" t="n">
        <f aca="false">SUM(D12:D17)</f>
        <v>0</v>
      </c>
      <c r="E18" s="19" t="n">
        <f aca="false">SUM(E12:E17)</f>
        <v>0</v>
      </c>
      <c r="F18" s="19" t="n">
        <f aca="false">SUM(F12:F17)</f>
        <v>0</v>
      </c>
      <c r="G18" s="19" t="n">
        <f aca="false">SUM(G12:G17)</f>
        <v>0</v>
      </c>
      <c r="H18" s="19" t="n">
        <f aca="false">SUM(H12:H17)</f>
        <v>0</v>
      </c>
      <c r="I18" s="19" t="n">
        <f aca="false">SUM(I12:I17)</f>
        <v>0</v>
      </c>
      <c r="J18" s="19" t="n">
        <f aca="false">SUM(J12:J17)</f>
        <v>0</v>
      </c>
      <c r="K18" s="19" t="n">
        <f aca="false">SUM(K12:K17)</f>
        <v>0</v>
      </c>
      <c r="L18" s="19" t="n">
        <f aca="false">SUM(L12:L17)</f>
        <v>0</v>
      </c>
      <c r="M18" s="19" t="n">
        <f aca="false">SUM(M12:M17)</f>
        <v>0</v>
      </c>
      <c r="N18" s="19" t="n">
        <f aca="false">SUM(B18:M18)</f>
        <v>0</v>
      </c>
    </row>
    <row r="19" customFormat="false" ht="15" hidden="false" customHeight="false" outlineLevel="0" collapsed="false">
      <c r="A19" s="21" t="s">
        <v>62</v>
      </c>
      <c r="B19" s="22" t="n">
        <f aca="false">B10-B18</f>
        <v>0</v>
      </c>
      <c r="C19" s="22" t="n">
        <f aca="false">C10-C18</f>
        <v>0</v>
      </c>
      <c r="D19" s="22" t="n">
        <f aca="false">D10-D18</f>
        <v>0</v>
      </c>
      <c r="E19" s="22" t="n">
        <f aca="false">E10-E18</f>
        <v>0</v>
      </c>
      <c r="F19" s="22" t="n">
        <f aca="false">F10-F18</f>
        <v>0</v>
      </c>
      <c r="G19" s="22" t="n">
        <f aca="false">G10-G18</f>
        <v>0</v>
      </c>
      <c r="H19" s="22" t="n">
        <f aca="false">H10-H18</f>
        <v>0</v>
      </c>
      <c r="I19" s="22" t="n">
        <f aca="false">I10-I18</f>
        <v>0</v>
      </c>
      <c r="J19" s="22" t="n">
        <f aca="false">J10-J18</f>
        <v>0</v>
      </c>
      <c r="K19" s="22" t="n">
        <f aca="false">K10-K18</f>
        <v>0</v>
      </c>
      <c r="L19" s="22" t="n">
        <f aca="false">L10-L18</f>
        <v>0</v>
      </c>
      <c r="M19" s="22" t="n">
        <f aca="false">M10-M18</f>
        <v>0</v>
      </c>
      <c r="N19" s="19" t="n">
        <f aca="false">SUM(B19:M19)</f>
        <v>0</v>
      </c>
    </row>
    <row r="20" customFormat="false" ht="15" hidden="false" customHeight="false" outlineLevel="0" collapsed="false">
      <c r="A20" s="23" t="s">
        <v>63</v>
      </c>
      <c r="B20" s="24" t="n">
        <f aca="false">B5+B19</f>
        <v>0</v>
      </c>
      <c r="C20" s="24" t="n">
        <f aca="false">C5+C19</f>
        <v>0</v>
      </c>
      <c r="D20" s="24" t="n">
        <f aca="false">D5+D19</f>
        <v>0</v>
      </c>
      <c r="E20" s="24" t="n">
        <f aca="false">E5+E19</f>
        <v>0</v>
      </c>
      <c r="F20" s="24" t="n">
        <f aca="false">F5+F19</f>
        <v>0</v>
      </c>
      <c r="G20" s="24" t="n">
        <f aca="false">G5+G19</f>
        <v>0</v>
      </c>
      <c r="H20" s="24" t="n">
        <f aca="false">H5+H19</f>
        <v>0</v>
      </c>
      <c r="I20" s="24" t="n">
        <f aca="false">I5+I19</f>
        <v>0</v>
      </c>
      <c r="J20" s="24" t="n">
        <f aca="false">J5+J19</f>
        <v>0</v>
      </c>
      <c r="K20" s="24" t="n">
        <f aca="false">K5+K19</f>
        <v>0</v>
      </c>
      <c r="L20" s="24" t="n">
        <f aca="false">L5+L19</f>
        <v>0</v>
      </c>
      <c r="M20" s="24" t="n">
        <f aca="false">M5+M19</f>
        <v>0</v>
      </c>
      <c r="N20" s="24" t="n">
        <f aca="false">M20</f>
        <v>0</v>
      </c>
    </row>
    <row r="21" customFormat="false" ht="15" hidden="false" customHeight="false" outlineLevel="0" collapsed="false">
      <c r="A21" s="25" t="s">
        <v>64</v>
      </c>
      <c r="B21" s="26" t="str">
        <f aca="false">IF(B20&lt;0,"FARA BANI","OK")</f>
        <v>OK</v>
      </c>
      <c r="C21" s="26" t="str">
        <f aca="false">IF(C20&lt;0,"FARA BANI","OK")</f>
        <v>OK</v>
      </c>
      <c r="D21" s="26" t="str">
        <f aca="false">IF(D20&lt;0,"FARA BANI","OK")</f>
        <v>OK</v>
      </c>
      <c r="E21" s="26" t="str">
        <f aca="false">IF(E20&lt;0,"FARA BANI","OK")</f>
        <v>OK</v>
      </c>
      <c r="F21" s="26" t="str">
        <f aca="false">IF(F20&lt;0,"FARA BANI","OK")</f>
        <v>OK</v>
      </c>
      <c r="G21" s="26" t="str">
        <f aca="false">IF(G20&lt;0,"FARA BANI","OK")</f>
        <v>OK</v>
      </c>
      <c r="H21" s="26" t="str">
        <f aca="false">IF(H20&lt;0,"FARA BANI","OK")</f>
        <v>OK</v>
      </c>
      <c r="I21" s="26" t="str">
        <f aca="false">IF(I20&lt;0,"FARA BANI","OK")</f>
        <v>OK</v>
      </c>
      <c r="J21" s="26" t="str">
        <f aca="false">IF(J20&lt;0,"FARA BANI","OK")</f>
        <v>OK</v>
      </c>
      <c r="K21" s="26" t="str">
        <f aca="false">IF(K20&lt;0,"FARA BANI","OK")</f>
        <v>OK</v>
      </c>
      <c r="L21" s="26" t="str">
        <f aca="false">IF(L20&lt;0,"FARA BANI","OK")</f>
        <v>OK</v>
      </c>
      <c r="M21" s="26" t="str">
        <f aca="false">IF(M20&lt;0,"FARA BANI","OK")</f>
        <v>OK</v>
      </c>
      <c r="N21" s="26"/>
    </row>
    <row r="23" customFormat="false" ht="19.5" hidden="false" customHeight="true" outlineLevel="0" collapsed="false">
      <c r="A23" s="17" t="s">
        <v>65</v>
      </c>
      <c r="B23" s="17"/>
      <c r="C23" s="17"/>
    </row>
    <row r="24" customFormat="false" ht="15" hidden="false" customHeight="false" outlineLevel="0" collapsed="false">
      <c r="A24" s="18" t="s">
        <v>66</v>
      </c>
      <c r="B24" s="22" t="n">
        <f aca="false">N10</f>
        <v>0</v>
      </c>
    </row>
    <row r="25" customFormat="false" ht="15" hidden="false" customHeight="false" outlineLevel="0" collapsed="false">
      <c r="A25" s="18" t="s">
        <v>67</v>
      </c>
      <c r="B25" s="22" t="n">
        <f aca="false">N18</f>
        <v>0</v>
      </c>
    </row>
    <row r="26" customFormat="false" ht="15" hidden="false" customHeight="false" outlineLevel="0" collapsed="false">
      <c r="A26" s="18" t="s">
        <v>68</v>
      </c>
      <c r="B26" s="22" t="n">
        <f aca="false">N19</f>
        <v>0</v>
      </c>
    </row>
    <row r="27" customFormat="false" ht="15" hidden="false" customHeight="false" outlineLevel="0" collapsed="false">
      <c r="A27" s="27" t="s">
        <v>69</v>
      </c>
      <c r="B27" s="19" t="n">
        <f aca="false">MIN(B20:M20)</f>
        <v>0</v>
      </c>
    </row>
    <row r="28" customFormat="false" ht="15" hidden="false" customHeight="false" outlineLevel="0" collapsed="false">
      <c r="A28" s="27" t="s">
        <v>70</v>
      </c>
      <c r="B28" s="28" t="str">
        <f aca="false">IFERROR(INDEX($B$4:$M$4,MATCH(MIN($B$20:$M$20),$B$20:$M$20,0)),"")</f>
        <v>Ianuarie</v>
      </c>
    </row>
    <row r="29" customFormat="false" ht="15" hidden="false" customHeight="false" outlineLevel="0" collapsed="false">
      <c r="A29" s="27" t="s">
        <v>71</v>
      </c>
      <c r="B29" s="19" t="n">
        <f aca="false">COUNTIF(B20:M20,"&lt;0")</f>
        <v>0</v>
      </c>
    </row>
  </sheetData>
  <conditionalFormatting sqref="B20:M20">
    <cfRule type="cellIs" priority="2" operator="lessThan" aboveAverage="0" equalAverage="0" bottom="0" percent="0" rank="0" text="" dxfId="0">
      <formula>0</formula>
    </cfRule>
  </conditionalFormatting>
  <conditionalFormatting sqref="B21:M21">
    <cfRule type="cellIs" priority="3" operator="equal" aboveAverage="0" equalAverage="0" bottom="0" percent="0" rank="0" text="" dxfId="0">
      <formula>"FARA BANI"</formula>
    </cfRule>
    <cfRule type="cellIs" priority="4" operator="equal" aboveAverage="0" equalAverage="0" bottom="0" percent="0" rank="0" text="" dxfId="1">
      <formula>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14" min="2" style="1" width="12.5"/>
  </cols>
  <sheetData>
    <row r="1" customFormat="false" ht="25.5" hidden="false" customHeight="true" outlineLevel="0" collapsed="false">
      <c r="A1" s="9" t="s">
        <v>32</v>
      </c>
    </row>
    <row r="2" customFormat="false" ht="15.75" hidden="false" customHeight="true" outlineLevel="0" collapsed="false">
      <c r="A2" s="10" t="s">
        <v>33</v>
      </c>
    </row>
    <row r="4" customFormat="false" ht="30" hidden="false" customHeight="true" outlineLevel="0" collapsed="false">
      <c r="A4" s="11" t="s">
        <v>34</v>
      </c>
      <c r="B4" s="12" t="s">
        <v>35</v>
      </c>
      <c r="C4" s="12" t="s">
        <v>36</v>
      </c>
      <c r="D4" s="12" t="s">
        <v>37</v>
      </c>
      <c r="E4" s="12" t="s">
        <v>38</v>
      </c>
      <c r="F4" s="12" t="s">
        <v>39</v>
      </c>
      <c r="G4" s="12" t="s">
        <v>40</v>
      </c>
      <c r="H4" s="12" t="s">
        <v>41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46</v>
      </c>
      <c r="N4" s="12" t="s">
        <v>47</v>
      </c>
    </row>
    <row r="5" customFormat="false" ht="15" hidden="false" customHeight="false" outlineLevel="0" collapsed="false">
      <c r="A5" s="13" t="s">
        <v>48</v>
      </c>
      <c r="B5" s="14" t="n">
        <v>43500</v>
      </c>
      <c r="C5" s="15" t="n">
        <f aca="false">B20</f>
        <v>42600</v>
      </c>
      <c r="D5" s="15" t="n">
        <f aca="false">C20</f>
        <v>36400</v>
      </c>
      <c r="E5" s="15" t="n">
        <f aca="false">D20</f>
        <v>41300</v>
      </c>
      <c r="F5" s="15" t="n">
        <f aca="false">E20</f>
        <v>38000</v>
      </c>
      <c r="G5" s="15" t="n">
        <f aca="false">F20</f>
        <v>42600</v>
      </c>
      <c r="H5" s="15" t="n">
        <f aca="false">G20</f>
        <v>84300</v>
      </c>
      <c r="I5" s="15" t="n">
        <f aca="false">H20</f>
        <v>77000</v>
      </c>
      <c r="J5" s="15" t="n">
        <f aca="false">I20</f>
        <v>65500</v>
      </c>
      <c r="K5" s="15" t="n">
        <f aca="false">J20</f>
        <v>74500</v>
      </c>
      <c r="L5" s="15" t="n">
        <f aca="false">K20</f>
        <v>78700</v>
      </c>
      <c r="M5" s="15" t="n">
        <f aca="false">L20</f>
        <v>89300</v>
      </c>
      <c r="N5" s="16" t="n">
        <f aca="false">B5</f>
        <v>43500</v>
      </c>
    </row>
    <row r="6" customFormat="false" ht="19.5" hidden="false" customHeight="true" outlineLevel="0" collapsed="false">
      <c r="A6" s="17" t="s">
        <v>49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customFormat="false" ht="15" hidden="false" customHeight="false" outlineLevel="0" collapsed="false">
      <c r="A7" s="18" t="s">
        <v>50</v>
      </c>
      <c r="B7" s="14" t="n">
        <v>62000</v>
      </c>
      <c r="C7" s="14" t="n">
        <v>58000</v>
      </c>
      <c r="D7" s="14" t="n">
        <v>71000</v>
      </c>
      <c r="E7" s="14" t="n">
        <v>66000</v>
      </c>
      <c r="F7" s="14" t="n">
        <v>74000</v>
      </c>
      <c r="G7" s="14" t="n">
        <v>80000</v>
      </c>
      <c r="H7" s="14" t="n">
        <v>55000</v>
      </c>
      <c r="I7" s="14" t="n">
        <v>48000</v>
      </c>
      <c r="J7" s="14" t="n">
        <v>79000</v>
      </c>
      <c r="K7" s="14" t="n">
        <v>86000</v>
      </c>
      <c r="L7" s="14" t="n">
        <v>91000</v>
      </c>
      <c r="M7" s="14" t="n">
        <v>74000</v>
      </c>
      <c r="N7" s="19" t="n">
        <f aca="false">SUM(B7:M7)</f>
        <v>844000</v>
      </c>
    </row>
    <row r="8" customFormat="false" ht="15" hidden="false" customHeight="false" outlineLevel="0" collapsed="false">
      <c r="A8" s="18" t="s">
        <v>51</v>
      </c>
      <c r="B8" s="14" t="n">
        <v>4000</v>
      </c>
      <c r="C8" s="14" t="n">
        <v>0</v>
      </c>
      <c r="D8" s="14" t="n">
        <v>6000</v>
      </c>
      <c r="E8" s="14" t="n">
        <v>0</v>
      </c>
      <c r="F8" s="14" t="n">
        <v>5000</v>
      </c>
      <c r="G8" s="14" t="n">
        <v>0</v>
      </c>
      <c r="H8" s="14" t="n">
        <v>0</v>
      </c>
      <c r="I8" s="14" t="n">
        <v>0</v>
      </c>
      <c r="J8" s="14" t="n">
        <v>8000</v>
      </c>
      <c r="K8" s="14" t="n">
        <v>0</v>
      </c>
      <c r="L8" s="14" t="n">
        <v>5000</v>
      </c>
      <c r="M8" s="14" t="n">
        <v>0</v>
      </c>
      <c r="N8" s="19" t="n">
        <f aca="false">SUM(B8:M8)</f>
        <v>28000</v>
      </c>
    </row>
    <row r="9" customFormat="false" ht="15" hidden="false" customHeight="false" outlineLevel="0" collapsed="false">
      <c r="A9" s="18" t="s">
        <v>52</v>
      </c>
      <c r="B9" s="14" t="n">
        <v>0</v>
      </c>
      <c r="C9" s="14" t="n">
        <v>0</v>
      </c>
      <c r="D9" s="14" t="n">
        <v>0</v>
      </c>
      <c r="E9" s="14" t="n">
        <v>0</v>
      </c>
      <c r="F9" s="14" t="n">
        <v>0</v>
      </c>
      <c r="G9" s="14" t="n">
        <v>40000</v>
      </c>
      <c r="H9" s="14" t="n">
        <v>0</v>
      </c>
      <c r="I9" s="14" t="n">
        <v>0</v>
      </c>
      <c r="J9" s="14" t="n">
        <v>0</v>
      </c>
      <c r="K9" s="14" t="n">
        <v>0</v>
      </c>
      <c r="L9" s="14" t="n">
        <v>0</v>
      </c>
      <c r="M9" s="14" t="n">
        <v>0</v>
      </c>
      <c r="N9" s="19" t="n">
        <f aca="false">SUM(B9:M9)</f>
        <v>40000</v>
      </c>
    </row>
    <row r="10" customFormat="false" ht="15" hidden="false" customHeight="false" outlineLevel="0" collapsed="false">
      <c r="A10" s="20" t="s">
        <v>53</v>
      </c>
      <c r="B10" s="19" t="n">
        <f aca="false">SUM(B7:B9)</f>
        <v>66000</v>
      </c>
      <c r="C10" s="19" t="n">
        <f aca="false">SUM(C7:C9)</f>
        <v>58000</v>
      </c>
      <c r="D10" s="19" t="n">
        <f aca="false">SUM(D7:D9)</f>
        <v>77000</v>
      </c>
      <c r="E10" s="19" t="n">
        <f aca="false">SUM(E7:E9)</f>
        <v>66000</v>
      </c>
      <c r="F10" s="19" t="n">
        <f aca="false">SUM(F7:F9)</f>
        <v>79000</v>
      </c>
      <c r="G10" s="19" t="n">
        <f aca="false">SUM(G7:G9)</f>
        <v>120000</v>
      </c>
      <c r="H10" s="19" t="n">
        <f aca="false">SUM(H7:H9)</f>
        <v>55000</v>
      </c>
      <c r="I10" s="19" t="n">
        <f aca="false">SUM(I7:I9)</f>
        <v>48000</v>
      </c>
      <c r="J10" s="19" t="n">
        <f aca="false">SUM(J7:J9)</f>
        <v>87000</v>
      </c>
      <c r="K10" s="19" t="n">
        <f aca="false">SUM(K7:K9)</f>
        <v>86000</v>
      </c>
      <c r="L10" s="19" t="n">
        <f aca="false">SUM(L7:L9)</f>
        <v>96000</v>
      </c>
      <c r="M10" s="19" t="n">
        <f aca="false">SUM(M7:M9)</f>
        <v>74000</v>
      </c>
      <c r="N10" s="19" t="n">
        <f aca="false">SUM(B10:M10)</f>
        <v>912000</v>
      </c>
    </row>
    <row r="11" customFormat="false" ht="19.5" hidden="false" customHeight="true" outlineLevel="0" collapsed="false">
      <c r="A11" s="17" t="s">
        <v>54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customFormat="false" ht="15" hidden="false" customHeight="false" outlineLevel="0" collapsed="false">
      <c r="A12" s="18" t="s">
        <v>55</v>
      </c>
      <c r="B12" s="14" t="n">
        <v>26000</v>
      </c>
      <c r="C12" s="14" t="n">
        <v>24000</v>
      </c>
      <c r="D12" s="14" t="n">
        <v>30000</v>
      </c>
      <c r="E12" s="14" t="n">
        <v>27000</v>
      </c>
      <c r="F12" s="14" t="n">
        <v>31000</v>
      </c>
      <c r="G12" s="14" t="n">
        <v>34000</v>
      </c>
      <c r="H12" s="14" t="n">
        <v>22000</v>
      </c>
      <c r="I12" s="14" t="n">
        <v>20000</v>
      </c>
      <c r="J12" s="14" t="n">
        <v>33000</v>
      </c>
      <c r="K12" s="14" t="n">
        <v>36000</v>
      </c>
      <c r="L12" s="14" t="n">
        <v>39000</v>
      </c>
      <c r="M12" s="14" t="n">
        <v>30000</v>
      </c>
      <c r="N12" s="19" t="n">
        <f aca="false">SUM(B12:M12)</f>
        <v>352000</v>
      </c>
    </row>
    <row r="13" customFormat="false" ht="15" hidden="false" customHeight="false" outlineLevel="0" collapsed="false">
      <c r="A13" s="18" t="s">
        <v>56</v>
      </c>
      <c r="B13" s="14" t="n">
        <v>21000</v>
      </c>
      <c r="C13" s="14" t="n">
        <v>21000</v>
      </c>
      <c r="D13" s="14" t="n">
        <v>21000</v>
      </c>
      <c r="E13" s="14" t="n">
        <v>22000</v>
      </c>
      <c r="F13" s="14" t="n">
        <v>22000</v>
      </c>
      <c r="G13" s="14" t="n">
        <v>22000</v>
      </c>
      <c r="H13" s="14" t="n">
        <v>22000</v>
      </c>
      <c r="I13" s="14" t="n">
        <v>22000</v>
      </c>
      <c r="J13" s="14" t="n">
        <v>23000</v>
      </c>
      <c r="K13" s="14" t="n">
        <v>23000</v>
      </c>
      <c r="L13" s="14" t="n">
        <v>23000</v>
      </c>
      <c r="M13" s="14" t="n">
        <v>26000</v>
      </c>
      <c r="N13" s="19" t="n">
        <f aca="false">SUM(B13:M13)</f>
        <v>268000</v>
      </c>
    </row>
    <row r="14" customFormat="false" ht="15" hidden="false" customHeight="false" outlineLevel="0" collapsed="false">
      <c r="A14" s="18" t="s">
        <v>57</v>
      </c>
      <c r="B14" s="14" t="n">
        <v>5200</v>
      </c>
      <c r="C14" s="14" t="n">
        <v>5200</v>
      </c>
      <c r="D14" s="14" t="n">
        <v>5200</v>
      </c>
      <c r="E14" s="14" t="n">
        <v>5200</v>
      </c>
      <c r="F14" s="14" t="n">
        <v>5200</v>
      </c>
      <c r="G14" s="14" t="n">
        <v>5200</v>
      </c>
      <c r="H14" s="14" t="n">
        <v>5200</v>
      </c>
      <c r="I14" s="14" t="n">
        <v>5200</v>
      </c>
      <c r="J14" s="14" t="n">
        <v>5200</v>
      </c>
      <c r="K14" s="14" t="n">
        <v>5200</v>
      </c>
      <c r="L14" s="14" t="n">
        <v>5200</v>
      </c>
      <c r="M14" s="14" t="n">
        <v>5200</v>
      </c>
      <c r="N14" s="19" t="n">
        <f aca="false">SUM(B14:M14)</f>
        <v>62400</v>
      </c>
    </row>
    <row r="15" customFormat="false" ht="15" hidden="false" customHeight="false" outlineLevel="0" collapsed="false">
      <c r="A15" s="18" t="s">
        <v>58</v>
      </c>
      <c r="B15" s="14" t="n">
        <v>7400</v>
      </c>
      <c r="C15" s="14" t="n">
        <v>6900</v>
      </c>
      <c r="D15" s="14" t="n">
        <v>8100</v>
      </c>
      <c r="E15" s="14" t="n">
        <v>7600</v>
      </c>
      <c r="F15" s="14" t="n">
        <v>8300</v>
      </c>
      <c r="G15" s="14" t="n">
        <v>8800</v>
      </c>
      <c r="H15" s="14" t="n">
        <v>6200</v>
      </c>
      <c r="I15" s="14" t="n">
        <v>5600</v>
      </c>
      <c r="J15" s="14" t="n">
        <v>8700</v>
      </c>
      <c r="K15" s="14" t="n">
        <v>9200</v>
      </c>
      <c r="L15" s="14" t="n">
        <v>9600</v>
      </c>
      <c r="M15" s="14" t="n">
        <v>8100</v>
      </c>
      <c r="N15" s="19" t="n">
        <f aca="false">SUM(B15:M15)</f>
        <v>94500</v>
      </c>
    </row>
    <row r="16" customFormat="false" ht="15" hidden="false" customHeight="false" outlineLevel="0" collapsed="false">
      <c r="A16" s="18" t="s">
        <v>59</v>
      </c>
      <c r="B16" s="14" t="n">
        <v>4300</v>
      </c>
      <c r="C16" s="14" t="n">
        <v>4300</v>
      </c>
      <c r="D16" s="14" t="n">
        <v>4300</v>
      </c>
      <c r="E16" s="14" t="n">
        <v>4300</v>
      </c>
      <c r="F16" s="14" t="n">
        <v>4300</v>
      </c>
      <c r="G16" s="14" t="n">
        <v>4300</v>
      </c>
      <c r="H16" s="14" t="n">
        <v>4300</v>
      </c>
      <c r="I16" s="14" t="n">
        <v>4300</v>
      </c>
      <c r="J16" s="14" t="n">
        <v>4300</v>
      </c>
      <c r="K16" s="14" t="n">
        <v>4300</v>
      </c>
      <c r="L16" s="14" t="n">
        <v>4300</v>
      </c>
      <c r="M16" s="14" t="n">
        <v>4300</v>
      </c>
      <c r="N16" s="19" t="n">
        <f aca="false">SUM(B16:M16)</f>
        <v>51600</v>
      </c>
    </row>
    <row r="17" customFormat="false" ht="15" hidden="false" customHeight="false" outlineLevel="0" collapsed="false">
      <c r="A17" s="18" t="s">
        <v>60</v>
      </c>
      <c r="B17" s="14" t="n">
        <v>3000</v>
      </c>
      <c r="C17" s="14" t="n">
        <v>2800</v>
      </c>
      <c r="D17" s="14" t="n">
        <v>3500</v>
      </c>
      <c r="E17" s="14" t="n">
        <v>3200</v>
      </c>
      <c r="F17" s="14" t="n">
        <v>3600</v>
      </c>
      <c r="G17" s="14" t="n">
        <v>4000</v>
      </c>
      <c r="H17" s="14" t="n">
        <v>2600</v>
      </c>
      <c r="I17" s="14" t="n">
        <v>2400</v>
      </c>
      <c r="J17" s="14" t="n">
        <v>3800</v>
      </c>
      <c r="K17" s="14" t="n">
        <v>4100</v>
      </c>
      <c r="L17" s="14" t="n">
        <v>4300</v>
      </c>
      <c r="M17" s="14" t="n">
        <v>5000</v>
      </c>
      <c r="N17" s="19" t="n">
        <f aca="false">SUM(B17:M17)</f>
        <v>42300</v>
      </c>
    </row>
    <row r="18" customFormat="false" ht="15" hidden="false" customHeight="false" outlineLevel="0" collapsed="false">
      <c r="A18" s="20" t="s">
        <v>61</v>
      </c>
      <c r="B18" s="19" t="n">
        <f aca="false">SUM(B12:B17)</f>
        <v>66900</v>
      </c>
      <c r="C18" s="19" t="n">
        <f aca="false">SUM(C12:C17)</f>
        <v>64200</v>
      </c>
      <c r="D18" s="19" t="n">
        <f aca="false">SUM(D12:D17)</f>
        <v>72100</v>
      </c>
      <c r="E18" s="19" t="n">
        <f aca="false">SUM(E12:E17)</f>
        <v>69300</v>
      </c>
      <c r="F18" s="19" t="n">
        <f aca="false">SUM(F12:F17)</f>
        <v>74400</v>
      </c>
      <c r="G18" s="19" t="n">
        <f aca="false">SUM(G12:G17)</f>
        <v>78300</v>
      </c>
      <c r="H18" s="19" t="n">
        <f aca="false">SUM(H12:H17)</f>
        <v>62300</v>
      </c>
      <c r="I18" s="19" t="n">
        <f aca="false">SUM(I12:I17)</f>
        <v>59500</v>
      </c>
      <c r="J18" s="19" t="n">
        <f aca="false">SUM(J12:J17)</f>
        <v>78000</v>
      </c>
      <c r="K18" s="19" t="n">
        <f aca="false">SUM(K12:K17)</f>
        <v>81800</v>
      </c>
      <c r="L18" s="19" t="n">
        <f aca="false">SUM(L12:L17)</f>
        <v>85400</v>
      </c>
      <c r="M18" s="19" t="n">
        <f aca="false">SUM(M12:M17)</f>
        <v>78600</v>
      </c>
      <c r="N18" s="19" t="n">
        <f aca="false">SUM(B18:M18)</f>
        <v>870800</v>
      </c>
    </row>
    <row r="19" customFormat="false" ht="15" hidden="false" customHeight="false" outlineLevel="0" collapsed="false">
      <c r="A19" s="21" t="s">
        <v>62</v>
      </c>
      <c r="B19" s="22" t="n">
        <f aca="false">B10-B18</f>
        <v>-900</v>
      </c>
      <c r="C19" s="22" t="n">
        <f aca="false">C10-C18</f>
        <v>-6200</v>
      </c>
      <c r="D19" s="22" t="n">
        <f aca="false">D10-D18</f>
        <v>4900</v>
      </c>
      <c r="E19" s="22" t="n">
        <f aca="false">E10-E18</f>
        <v>-3300</v>
      </c>
      <c r="F19" s="22" t="n">
        <f aca="false">F10-F18</f>
        <v>4600</v>
      </c>
      <c r="G19" s="22" t="n">
        <f aca="false">G10-G18</f>
        <v>41700</v>
      </c>
      <c r="H19" s="22" t="n">
        <f aca="false">H10-H18</f>
        <v>-7300</v>
      </c>
      <c r="I19" s="22" t="n">
        <f aca="false">I10-I18</f>
        <v>-11500</v>
      </c>
      <c r="J19" s="22" t="n">
        <f aca="false">J10-J18</f>
        <v>9000</v>
      </c>
      <c r="K19" s="22" t="n">
        <f aca="false">K10-K18</f>
        <v>4200</v>
      </c>
      <c r="L19" s="22" t="n">
        <f aca="false">L10-L18</f>
        <v>10600</v>
      </c>
      <c r="M19" s="22" t="n">
        <f aca="false">M10-M18</f>
        <v>-4600</v>
      </c>
      <c r="N19" s="19" t="n">
        <f aca="false">SUM(B19:M19)</f>
        <v>41200</v>
      </c>
    </row>
    <row r="20" customFormat="false" ht="15" hidden="false" customHeight="false" outlineLevel="0" collapsed="false">
      <c r="A20" s="23" t="s">
        <v>63</v>
      </c>
      <c r="B20" s="24" t="n">
        <f aca="false">B5+B19</f>
        <v>42600</v>
      </c>
      <c r="C20" s="24" t="n">
        <f aca="false">C5+C19</f>
        <v>36400</v>
      </c>
      <c r="D20" s="24" t="n">
        <f aca="false">D5+D19</f>
        <v>41300</v>
      </c>
      <c r="E20" s="24" t="n">
        <f aca="false">E5+E19</f>
        <v>38000</v>
      </c>
      <c r="F20" s="24" t="n">
        <f aca="false">F5+F19</f>
        <v>42600</v>
      </c>
      <c r="G20" s="24" t="n">
        <f aca="false">G5+G19</f>
        <v>84300</v>
      </c>
      <c r="H20" s="24" t="n">
        <f aca="false">H5+H19</f>
        <v>77000</v>
      </c>
      <c r="I20" s="24" t="n">
        <f aca="false">I5+I19</f>
        <v>65500</v>
      </c>
      <c r="J20" s="24" t="n">
        <f aca="false">J5+J19</f>
        <v>74500</v>
      </c>
      <c r="K20" s="24" t="n">
        <f aca="false">K5+K19</f>
        <v>78700</v>
      </c>
      <c r="L20" s="24" t="n">
        <f aca="false">L5+L19</f>
        <v>89300</v>
      </c>
      <c r="M20" s="24" t="n">
        <f aca="false">M5+M19</f>
        <v>84700</v>
      </c>
      <c r="N20" s="24" t="n">
        <f aca="false">M20</f>
        <v>84700</v>
      </c>
    </row>
    <row r="21" customFormat="false" ht="15" hidden="false" customHeight="false" outlineLevel="0" collapsed="false">
      <c r="A21" s="25" t="s">
        <v>64</v>
      </c>
      <c r="B21" s="26" t="str">
        <f aca="false">IF(B20&lt;0,"FARA BANI","OK")</f>
        <v>OK</v>
      </c>
      <c r="C21" s="26" t="str">
        <f aca="false">IF(C20&lt;0,"FARA BANI","OK")</f>
        <v>OK</v>
      </c>
      <c r="D21" s="26" t="str">
        <f aca="false">IF(D20&lt;0,"FARA BANI","OK")</f>
        <v>OK</v>
      </c>
      <c r="E21" s="26" t="str">
        <f aca="false">IF(E20&lt;0,"FARA BANI","OK")</f>
        <v>OK</v>
      </c>
      <c r="F21" s="26" t="str">
        <f aca="false">IF(F20&lt;0,"FARA BANI","OK")</f>
        <v>OK</v>
      </c>
      <c r="G21" s="26" t="str">
        <f aca="false">IF(G20&lt;0,"FARA BANI","OK")</f>
        <v>OK</v>
      </c>
      <c r="H21" s="26" t="str">
        <f aca="false">IF(H20&lt;0,"FARA BANI","OK")</f>
        <v>OK</v>
      </c>
      <c r="I21" s="26" t="str">
        <f aca="false">IF(I20&lt;0,"FARA BANI","OK")</f>
        <v>OK</v>
      </c>
      <c r="J21" s="26" t="str">
        <f aca="false">IF(J20&lt;0,"FARA BANI","OK")</f>
        <v>OK</v>
      </c>
      <c r="K21" s="26" t="str">
        <f aca="false">IF(K20&lt;0,"FARA BANI","OK")</f>
        <v>OK</v>
      </c>
      <c r="L21" s="26" t="str">
        <f aca="false">IF(L20&lt;0,"FARA BANI","OK")</f>
        <v>OK</v>
      </c>
      <c r="M21" s="26" t="str">
        <f aca="false">IF(M20&lt;0,"FARA BANI","OK")</f>
        <v>OK</v>
      </c>
      <c r="N21" s="26"/>
    </row>
    <row r="23" customFormat="false" ht="19.5" hidden="false" customHeight="true" outlineLevel="0" collapsed="false">
      <c r="A23" s="17" t="s">
        <v>65</v>
      </c>
      <c r="B23" s="17"/>
      <c r="C23" s="17"/>
    </row>
    <row r="24" customFormat="false" ht="15" hidden="false" customHeight="false" outlineLevel="0" collapsed="false">
      <c r="A24" s="18" t="s">
        <v>66</v>
      </c>
      <c r="B24" s="22" t="n">
        <f aca="false">N10</f>
        <v>912000</v>
      </c>
    </row>
    <row r="25" customFormat="false" ht="15" hidden="false" customHeight="false" outlineLevel="0" collapsed="false">
      <c r="A25" s="18" t="s">
        <v>67</v>
      </c>
      <c r="B25" s="22" t="n">
        <f aca="false">N18</f>
        <v>870800</v>
      </c>
    </row>
    <row r="26" customFormat="false" ht="15" hidden="false" customHeight="false" outlineLevel="0" collapsed="false">
      <c r="A26" s="18" t="s">
        <v>68</v>
      </c>
      <c r="B26" s="22" t="n">
        <f aca="false">N19</f>
        <v>41200</v>
      </c>
    </row>
    <row r="27" customFormat="false" ht="15" hidden="false" customHeight="false" outlineLevel="0" collapsed="false">
      <c r="A27" s="27" t="s">
        <v>69</v>
      </c>
      <c r="B27" s="19" t="n">
        <f aca="false">MIN(B20:M20)</f>
        <v>36400</v>
      </c>
    </row>
    <row r="28" customFormat="false" ht="15" hidden="false" customHeight="false" outlineLevel="0" collapsed="false">
      <c r="A28" s="27" t="s">
        <v>70</v>
      </c>
      <c r="B28" s="28" t="str">
        <f aca="false">IFERROR(INDEX($B$4:$M$4,MATCH(MIN($B$20:$M$20),$B$20:$M$20,0)),"")</f>
        <v>Februarie</v>
      </c>
    </row>
    <row r="29" customFormat="false" ht="15" hidden="false" customHeight="false" outlineLevel="0" collapsed="false">
      <c r="A29" s="27" t="s">
        <v>71</v>
      </c>
      <c r="B29" s="19" t="n">
        <f aca="false">COUNTIF(B20:M20,"&lt;0")</f>
        <v>0</v>
      </c>
    </row>
  </sheetData>
  <conditionalFormatting sqref="B20:M20">
    <cfRule type="cellIs" priority="2" operator="lessThan" aboveAverage="0" equalAverage="0" bottom="0" percent="0" rank="0" text="" dxfId="0">
      <formula>0</formula>
    </cfRule>
  </conditionalFormatting>
  <conditionalFormatting sqref="B21:M21">
    <cfRule type="cellIs" priority="3" operator="equal" aboveAverage="0" equalAverage="0" bottom="0" percent="0" rank="0" text="" dxfId="0">
      <formula>"FARA BANI"</formula>
    </cfRule>
    <cfRule type="cellIs" priority="4" operator="equal" aboveAverage="0" equalAverage="0" bottom="0" percent="0" rank="0" text="" dxfId="1">
      <formula>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2026-07-31T14:08:01Z</dcterms:created>
  <dc:creator>openpyxl</dc:creator>
  <dc:description/>
  <dc:language>en-US</dc:language>
  <cp:lastModifiedBy/>
  <dcterms:modified xsi:type="dcterms:W3CDTF">2026-07-31T14:20:33Z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